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<sst xmlns="http://schemas.openxmlformats.org/spreadsheetml/2006/main" count="111" uniqueCount="82">
  <si>
    <t>南方医科大学南方医院增城院区卫生被服使用量清单（报价单）</t>
  </si>
  <si>
    <t>报价单位（公章）：
报价联系人：
报价日期：     年     月     日</t>
  </si>
  <si>
    <t>注意：
1.请仔细阅读用户需求和使用量情况后再进行报价：
2.各单位报价时，只需要填写F列和G列，其他部分已设置公式自动计算。
3.计算公式：
（1）按月收费（实际配置数量）：年均租赁管理费（元）=预估年使用量*租赁管理单价报价（元/月）；
（2）按天收费（实际占用床日数）：年均租赁管理费（元）=预估年使用量*租赁管理单价报价（元/天）；
（3）按洗涤次数收费：年均租赁管理费（元）=预估年洗涤量*租赁管理单价报价（元/次）。</t>
  </si>
  <si>
    <t>计费模式</t>
  </si>
  <si>
    <t>序号</t>
  </si>
  <si>
    <t>名称</t>
  </si>
  <si>
    <t>参考材质</t>
  </si>
  <si>
    <t>预估年使用量
（月/天/次）</t>
  </si>
  <si>
    <t>租赁管理单价报价
（元/月、元/天、元/次）</t>
  </si>
  <si>
    <t>洗涤价（元/次）</t>
  </si>
  <si>
    <t>预估年洗涤量（件）</t>
  </si>
  <si>
    <t>预估月洗涤量（件）</t>
  </si>
  <si>
    <t>年均租赁管理费（元）</t>
  </si>
  <si>
    <t>月均租赁管理费（元）</t>
  </si>
  <si>
    <t>年均洗涤费（元）</t>
  </si>
  <si>
    <t>月均洗涤费（元）</t>
  </si>
  <si>
    <t>按月收费
（实际配置数量）</t>
  </si>
  <si>
    <t>男女护士服（含孕妇装）</t>
  </si>
  <si>
    <t>1. 面料成分：83.6%涤（±3%），16.4%粘纤（±3%），经向方向隔1CM一条导电纱。
2. 织物密度：经向128.8根/英寸（±3%），纬向69.9根/英寸（±3%）。单位面积质量：256g/㎡（±3%）。</t>
  </si>
  <si>
    <t>男女护士裤（含孕妇装）</t>
  </si>
  <si>
    <t>男女医生服（含孕妇装）</t>
  </si>
  <si>
    <t>毛巾被</t>
  </si>
  <si>
    <t>全棉C32/2×32/2，150cm×200cm，重量≥1.25KG</t>
  </si>
  <si>
    <t>手术鞋</t>
  </si>
  <si>
    <t>EVA</t>
  </si>
  <si>
    <t>/</t>
  </si>
  <si>
    <t>值班室被芯</t>
  </si>
  <si>
    <t>1. 面料成分：100%聚酯纤维。
2. 密度（根/10cm）：经向：696根/10cm（±3%），纬向:470根/10cm（±3%）。
3. pH酸碱度：4.0-8.5。</t>
  </si>
  <si>
    <t>值班室枕芯</t>
  </si>
  <si>
    <t>1. 填充成分：100%聚酯纤维。
2. 单位面积质量：≥140g/㎡，（±3%）。
3. 织物密度（根/10cm）：610*400根/10cm(±3%)；线密度：经纱80D（±3%），纬纱180D（±3%）。</t>
  </si>
  <si>
    <t>值班室被套</t>
  </si>
  <si>
    <t>1. 面料成分：50%棉（±3%），50%聚酯纤维（±3%）。
2. 单位面积质量：152g/㎡（±3%）。
3. 线密度：经纱22.3/1（±3%），纬纱21.3/1（±3%）。
4. 织物密度：经向318根/cm（±3%），纬向196根/cm（±3%）。</t>
  </si>
  <si>
    <t>值班室枕套</t>
  </si>
  <si>
    <t>值班室床单</t>
  </si>
  <si>
    <t>诊疗床床罩</t>
  </si>
  <si>
    <t>1. 面料成分：50%棉（±3%）,50%聚酯纤维（±3%）。
2. 单位面积质量：171g/㎡（±3%）。
3. 线密度：经纱29（±3%），纬纱30（±3%）。
4. 织物密度：经向540根/cm（±3%），纬向293根/cm（±3%）。</t>
  </si>
  <si>
    <t>手术帽</t>
  </si>
  <si>
    <t>1. 成分：100%棉。
2. 线密度：经纱22.5S（±3%），纬纱22S（±3%）。
3. 织物密度：经向113根/英寸（±3%），纬向55根/英寸（±3%）；单位面积质量：205g/㎡（±3%）。</t>
  </si>
  <si>
    <t>护士毛衣</t>
  </si>
  <si>
    <t>面料成分：100%腈纶。</t>
  </si>
  <si>
    <t>棉马甲</t>
  </si>
  <si>
    <t>面料：防风布、100%聚酯纤维</t>
  </si>
  <si>
    <t>护士棉衣</t>
  </si>
  <si>
    <t>血透床单</t>
  </si>
  <si>
    <t>血透被套</t>
  </si>
  <si>
    <t>血透枕套</t>
  </si>
  <si>
    <t>血透枕芯</t>
  </si>
  <si>
    <t>血透被芯</t>
  </si>
  <si>
    <t>血透中单</t>
  </si>
  <si>
    <t>1. 面料成分：100%棉。
2. 单位面积质量：155g/㎡（±3%）。
3. pH酸碱度：4.0-8.5。
4. 甲醛含量：≤75mg/kg。
5. 线密度：经纱20（±3%），纬纱20（±3%）。
6. 织物密度：经向60根/英寸（±3%），纬向60根/英寸（±3%）。</t>
  </si>
  <si>
    <t>按天计费
（实际占用床日数）</t>
  </si>
  <si>
    <t>病房床单</t>
  </si>
  <si>
    <t>病房被套</t>
  </si>
  <si>
    <t>病房枕套</t>
  </si>
  <si>
    <t>病房枕芯</t>
  </si>
  <si>
    <t>病房被芯</t>
  </si>
  <si>
    <t>病人衣（含开边）</t>
  </si>
  <si>
    <t>1. 面料成分：50%棉（±3%），50%聚酯纤维（±3%）。
2. 线密度：经纱32S（±3%），纬纱32S（±3%）。
3. 织物密度： 经向130根/英寸（±3%），纬向70根/英寸（±3%）；单位面积质量：160g/㎡（±3%）。</t>
  </si>
  <si>
    <t>病人裤（含开边）</t>
  </si>
  <si>
    <t>按洗涤次数收费</t>
  </si>
  <si>
    <t>洗手衣</t>
  </si>
  <si>
    <t>1. 面料成分：棉35%（±3%），聚酯纤维65%（±3%）。
2. 线密度：经纱21S（±3%），纬纱21S（±3%）。
3. 织物密度：经向108根/英寸（±3%），纬向58根/英寸（±3%）；单位面积质量：180g/㎡（±3%）。</t>
  </si>
  <si>
    <t>洗手裤</t>
  </si>
  <si>
    <t>手术衣/隔离衣</t>
  </si>
  <si>
    <t>手术包布</t>
  </si>
  <si>
    <t>1. 面料成分：100%棉。
2. 单位面积质量：155g/㎡（±3%）。5. 线密度：经纱20（±3%），纬纱20（±3%）。
6. 织物密度：经向60根/英寸（±3%），纬向60根/英寸（±3%）。</t>
  </si>
  <si>
    <t>儿科抱被</t>
  </si>
  <si>
    <t>1. 面料：细斜纹布。
2. 成分：100%棉。
3. 织物密度：经向130根/英寸（±3%），纬向70根/英寸（±3%）。</t>
  </si>
  <si>
    <t>约束带</t>
  </si>
  <si>
    <t>1. 面料成分：100%棉。
2. 单位面积质量：155g/㎡（±3%）。</t>
  </si>
  <si>
    <t>温箱套</t>
  </si>
  <si>
    <t>影像科病人衣</t>
  </si>
  <si>
    <t>影像科病人裤</t>
  </si>
  <si>
    <t>内镜检查裤</t>
  </si>
  <si>
    <t>妇产科抱被</t>
  </si>
  <si>
    <t>婴儿衣裤</t>
  </si>
  <si>
    <t>1. 面料：细斜纹布。
2. 成分：100%棉。
3. 织物密度：经向130根/英寸（±3%），纬向70根/英寸（±3%）；单位面积质量：160g/㎡（±3%）。</t>
  </si>
  <si>
    <t>抬人单</t>
  </si>
  <si>
    <t>月均总租赁管理费（元）</t>
  </si>
  <si>
    <t>月均总洗涤费（元）</t>
  </si>
  <si>
    <t>年均总租赁管理费（元）</t>
  </si>
  <si>
    <t>年均总洗涤费（元）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</si>
</sst>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name val="Microsoft YaHei"/>
      <charset val="134"/>
    </font>
    <font>
      <b/>
      <sz val="16"/>
      <name val="Microsoft YaHei"/>
      <charset val="134"/>
    </font>
    <font>
      <sz val="14"/>
      <color rgb="FFFF0000"/>
      <name val="Microsoft YaHei"/>
      <charset val="134"/>
    </font>
    <font>
      <sz val="11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tabSelected="1" zoomScale="70" zoomScaleNormal="70" workbookViewId="0">
      <pane ySplit="4" topLeftCell="A29" activePane="bottomLeft" state="frozen"/>
      <selection/>
      <selection pane="bottomLeft" activeCell="A1" sqref="A1:M1"/>
    </sheetView>
  </sheetViews>
  <sheetFormatPr defaultColWidth="9" defaultRowHeight="15.75"/>
  <cols>
    <col min="1" max="1" width="12.3451327433628" customWidth="1"/>
    <col min="2" max="2" width="8.67256637168142" style="1" customWidth="1"/>
    <col min="3" max="3" width="25.3451327433628" style="1" customWidth="1"/>
    <col min="4" max="4" width="50.6283185840708" style="1" customWidth="1"/>
    <col min="5" max="5" width="16.0088495575221" style="1" customWidth="1"/>
    <col min="6" max="6" width="21.9115044247788" style="1" customWidth="1"/>
    <col min="7" max="7" width="20.6725663716814" style="1" customWidth="1"/>
    <col min="8" max="9" width="23.5044247787611" style="1" customWidth="1"/>
    <col min="10" max="13" width="25.3451327433628" style="1" customWidth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7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72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28" customHeight="1" spans="1:13">
      <c r="A5" s="6" t="s">
        <v>16</v>
      </c>
      <c r="B5" s="6">
        <v>1</v>
      </c>
      <c r="C5" s="6" t="s">
        <v>17</v>
      </c>
      <c r="D5" s="7" t="s">
        <v>18</v>
      </c>
      <c r="E5" s="6">
        <v>4000</v>
      </c>
      <c r="F5" s="8"/>
      <c r="G5" s="9"/>
      <c r="H5" s="6">
        <v>15408</v>
      </c>
      <c r="I5" s="11">
        <f>H5/12</f>
        <v>1284</v>
      </c>
      <c r="J5" s="9">
        <f>F5*E5</f>
        <v>0</v>
      </c>
      <c r="K5" s="9">
        <f>J5/12</f>
        <v>0</v>
      </c>
      <c r="L5" s="9">
        <f>$G$5*H5</f>
        <v>0</v>
      </c>
      <c r="M5" s="9">
        <f>L5/12</f>
        <v>0</v>
      </c>
    </row>
    <row r="6" ht="28" customHeight="1" spans="1:13">
      <c r="A6" s="6"/>
      <c r="B6" s="6">
        <v>2</v>
      </c>
      <c r="C6" s="6" t="s">
        <v>19</v>
      </c>
      <c r="D6" s="6"/>
      <c r="E6" s="6">
        <v>4000</v>
      </c>
      <c r="F6" s="8"/>
      <c r="G6" s="9"/>
      <c r="H6" s="6">
        <v>15996</v>
      </c>
      <c r="I6" s="11">
        <f>H6/12</f>
        <v>1333</v>
      </c>
      <c r="J6" s="9">
        <f t="shared" ref="J6:J26" si="0">F6*E6</f>
        <v>0</v>
      </c>
      <c r="K6" s="9">
        <f t="shared" ref="K6:K26" si="1">J6/12</f>
        <v>0</v>
      </c>
      <c r="L6" s="9">
        <f t="shared" ref="L6:L45" si="2">$G$5*H6</f>
        <v>0</v>
      </c>
      <c r="M6" s="9">
        <f t="shared" ref="M6:M45" si="3">L6/12</f>
        <v>0</v>
      </c>
    </row>
    <row r="7" ht="28" customHeight="1" spans="1:13">
      <c r="A7" s="6"/>
      <c r="B7" s="6">
        <v>3</v>
      </c>
      <c r="C7" s="6" t="s">
        <v>20</v>
      </c>
      <c r="D7" s="6"/>
      <c r="E7" s="6">
        <v>6000</v>
      </c>
      <c r="F7" s="8"/>
      <c r="G7" s="9"/>
      <c r="H7" s="6">
        <v>14400</v>
      </c>
      <c r="I7" s="11">
        <f>H7/12</f>
        <v>1200</v>
      </c>
      <c r="J7" s="9">
        <f t="shared" si="0"/>
        <v>0</v>
      </c>
      <c r="K7" s="9">
        <f t="shared" si="1"/>
        <v>0</v>
      </c>
      <c r="L7" s="9">
        <f t="shared" si="2"/>
        <v>0</v>
      </c>
      <c r="M7" s="9">
        <f t="shared" si="3"/>
        <v>0</v>
      </c>
    </row>
    <row r="8" ht="22.5" customHeight="1" spans="1:13">
      <c r="A8" s="6"/>
      <c r="B8" s="6">
        <v>4</v>
      </c>
      <c r="C8" s="6" t="s">
        <v>21</v>
      </c>
      <c r="D8" s="7" t="s">
        <v>22</v>
      </c>
      <c r="E8" s="6">
        <v>420</v>
      </c>
      <c r="F8" s="8"/>
      <c r="G8" s="9"/>
      <c r="H8" s="6">
        <v>1480</v>
      </c>
      <c r="I8" s="11">
        <f>H8/12</f>
        <v>123.333333333333</v>
      </c>
      <c r="J8" s="9">
        <f t="shared" si="0"/>
        <v>0</v>
      </c>
      <c r="K8" s="9">
        <f t="shared" si="1"/>
        <v>0</v>
      </c>
      <c r="L8" s="9">
        <f t="shared" si="2"/>
        <v>0</v>
      </c>
      <c r="M8" s="9">
        <f t="shared" si="3"/>
        <v>0</v>
      </c>
    </row>
    <row r="9" ht="22.5" customHeight="1" spans="1:13">
      <c r="A9" s="6"/>
      <c r="B9" s="6">
        <v>5</v>
      </c>
      <c r="C9" s="6" t="s">
        <v>23</v>
      </c>
      <c r="D9" s="7" t="s">
        <v>24</v>
      </c>
      <c r="E9" s="6">
        <v>1000</v>
      </c>
      <c r="F9" s="8"/>
      <c r="G9" s="9"/>
      <c r="H9" s="6" t="s">
        <v>25</v>
      </c>
      <c r="I9" s="11" t="s">
        <v>25</v>
      </c>
      <c r="J9" s="9">
        <f t="shared" si="0"/>
        <v>0</v>
      </c>
      <c r="K9" s="9">
        <f t="shared" si="1"/>
        <v>0</v>
      </c>
      <c r="L9" s="9" t="s">
        <v>25</v>
      </c>
      <c r="M9" s="9" t="s">
        <v>25</v>
      </c>
    </row>
    <row r="10" ht="72" customHeight="1" spans="1:13">
      <c r="A10" s="6"/>
      <c r="B10" s="6">
        <v>6</v>
      </c>
      <c r="C10" s="6" t="s">
        <v>26</v>
      </c>
      <c r="D10" s="7" t="s">
        <v>27</v>
      </c>
      <c r="E10" s="6">
        <v>3396</v>
      </c>
      <c r="F10" s="8"/>
      <c r="G10" s="9"/>
      <c r="H10" s="6">
        <v>952</v>
      </c>
      <c r="I10" s="11">
        <f t="shared" ref="I10:I15" si="4">H10/12</f>
        <v>79.3333333333333</v>
      </c>
      <c r="J10" s="9">
        <f t="shared" si="0"/>
        <v>0</v>
      </c>
      <c r="K10" s="9">
        <f t="shared" si="1"/>
        <v>0</v>
      </c>
      <c r="L10" s="9">
        <f t="shared" si="2"/>
        <v>0</v>
      </c>
      <c r="M10" s="9">
        <f t="shared" si="3"/>
        <v>0</v>
      </c>
    </row>
    <row r="11" ht="72" customHeight="1" spans="1:13">
      <c r="A11" s="6"/>
      <c r="B11" s="6">
        <v>7</v>
      </c>
      <c r="C11" s="6" t="s">
        <v>28</v>
      </c>
      <c r="D11" s="7" t="s">
        <v>29</v>
      </c>
      <c r="E11" s="6">
        <v>3396</v>
      </c>
      <c r="F11" s="8"/>
      <c r="G11" s="9"/>
      <c r="H11" s="6">
        <v>952</v>
      </c>
      <c r="I11" s="11">
        <f t="shared" si="4"/>
        <v>79.3333333333333</v>
      </c>
      <c r="J11" s="9">
        <f t="shared" si="0"/>
        <v>0</v>
      </c>
      <c r="K11" s="9">
        <f t="shared" si="1"/>
        <v>0</v>
      </c>
      <c r="L11" s="9">
        <f t="shared" si="2"/>
        <v>0</v>
      </c>
      <c r="M11" s="9">
        <f t="shared" si="3"/>
        <v>0</v>
      </c>
    </row>
    <row r="12" ht="28" customHeight="1" spans="1:13">
      <c r="A12" s="6"/>
      <c r="B12" s="6">
        <v>8</v>
      </c>
      <c r="C12" s="6" t="s">
        <v>30</v>
      </c>
      <c r="D12" s="7" t="s">
        <v>31</v>
      </c>
      <c r="E12" s="6">
        <v>3396</v>
      </c>
      <c r="F12" s="8"/>
      <c r="G12" s="9"/>
      <c r="H12" s="6">
        <v>5064</v>
      </c>
      <c r="I12" s="11">
        <f t="shared" si="4"/>
        <v>422</v>
      </c>
      <c r="J12" s="9">
        <f t="shared" si="0"/>
        <v>0</v>
      </c>
      <c r="K12" s="9">
        <f t="shared" si="1"/>
        <v>0</v>
      </c>
      <c r="L12" s="9">
        <f t="shared" si="2"/>
        <v>0</v>
      </c>
      <c r="M12" s="9">
        <f t="shared" si="3"/>
        <v>0</v>
      </c>
    </row>
    <row r="13" ht="28" customHeight="1" spans="1:13">
      <c r="A13" s="6"/>
      <c r="B13" s="6">
        <v>9</v>
      </c>
      <c r="C13" s="6" t="s">
        <v>32</v>
      </c>
      <c r="D13" s="6"/>
      <c r="E13" s="6">
        <v>3396</v>
      </c>
      <c r="F13" s="8"/>
      <c r="G13" s="9"/>
      <c r="H13" s="6">
        <v>5064</v>
      </c>
      <c r="I13" s="11">
        <f t="shared" si="4"/>
        <v>422</v>
      </c>
      <c r="J13" s="9">
        <f t="shared" si="0"/>
        <v>0</v>
      </c>
      <c r="K13" s="9">
        <f t="shared" si="1"/>
        <v>0</v>
      </c>
      <c r="L13" s="9">
        <f t="shared" si="2"/>
        <v>0</v>
      </c>
      <c r="M13" s="9">
        <f t="shared" si="3"/>
        <v>0</v>
      </c>
    </row>
    <row r="14" ht="28" customHeight="1" spans="1:13">
      <c r="A14" s="6"/>
      <c r="B14" s="6">
        <v>10</v>
      </c>
      <c r="C14" s="6" t="s">
        <v>33</v>
      </c>
      <c r="D14" s="6"/>
      <c r="E14" s="6">
        <v>3396</v>
      </c>
      <c r="F14" s="8"/>
      <c r="G14" s="9"/>
      <c r="H14" s="6">
        <v>5064</v>
      </c>
      <c r="I14" s="11">
        <f t="shared" si="4"/>
        <v>422</v>
      </c>
      <c r="J14" s="9">
        <f t="shared" si="0"/>
        <v>0</v>
      </c>
      <c r="K14" s="9">
        <f t="shared" si="1"/>
        <v>0</v>
      </c>
      <c r="L14" s="9">
        <f t="shared" si="2"/>
        <v>0</v>
      </c>
      <c r="M14" s="9">
        <f t="shared" si="3"/>
        <v>0</v>
      </c>
    </row>
    <row r="15" ht="72" customHeight="1" spans="1:13">
      <c r="A15" s="6"/>
      <c r="B15" s="6">
        <v>11</v>
      </c>
      <c r="C15" s="6" t="s">
        <v>34</v>
      </c>
      <c r="D15" s="7" t="s">
        <v>35</v>
      </c>
      <c r="E15" s="6">
        <v>420</v>
      </c>
      <c r="F15" s="8"/>
      <c r="G15" s="9"/>
      <c r="H15" s="6">
        <v>5040</v>
      </c>
      <c r="I15" s="11">
        <f t="shared" si="4"/>
        <v>420</v>
      </c>
      <c r="J15" s="9">
        <f t="shared" si="0"/>
        <v>0</v>
      </c>
      <c r="K15" s="9">
        <f t="shared" si="1"/>
        <v>0</v>
      </c>
      <c r="L15" s="9">
        <f t="shared" si="2"/>
        <v>0</v>
      </c>
      <c r="M15" s="9">
        <f t="shared" si="3"/>
        <v>0</v>
      </c>
    </row>
    <row r="16" ht="72" customHeight="1" spans="1:13">
      <c r="A16" s="6"/>
      <c r="B16" s="6">
        <v>12</v>
      </c>
      <c r="C16" s="6" t="s">
        <v>36</v>
      </c>
      <c r="D16" s="7" t="s">
        <v>37</v>
      </c>
      <c r="E16" s="6">
        <v>120</v>
      </c>
      <c r="F16" s="8"/>
      <c r="G16" s="9"/>
      <c r="H16" s="6" t="s">
        <v>25</v>
      </c>
      <c r="I16" s="11" t="s">
        <v>25</v>
      </c>
      <c r="J16" s="9">
        <f t="shared" si="0"/>
        <v>0</v>
      </c>
      <c r="K16" s="9">
        <f t="shared" si="1"/>
        <v>0</v>
      </c>
      <c r="L16" s="9" t="s">
        <v>25</v>
      </c>
      <c r="M16" s="9" t="s">
        <v>25</v>
      </c>
    </row>
    <row r="17" ht="22.5" customHeight="1" spans="1:13">
      <c r="A17" s="6"/>
      <c r="B17" s="6">
        <v>13</v>
      </c>
      <c r="C17" s="6" t="s">
        <v>38</v>
      </c>
      <c r="D17" s="7" t="s">
        <v>39</v>
      </c>
      <c r="E17" s="6">
        <v>1000</v>
      </c>
      <c r="F17" s="8"/>
      <c r="G17" s="9"/>
      <c r="H17" s="6">
        <v>1077</v>
      </c>
      <c r="I17" s="11">
        <f t="shared" ref="I17:I50" si="5">H17/12</f>
        <v>89.75</v>
      </c>
      <c r="J17" s="9">
        <f t="shared" si="0"/>
        <v>0</v>
      </c>
      <c r="K17" s="9">
        <f t="shared" si="1"/>
        <v>0</v>
      </c>
      <c r="L17" s="9">
        <f t="shared" si="2"/>
        <v>0</v>
      </c>
      <c r="M17" s="9">
        <f t="shared" si="3"/>
        <v>0</v>
      </c>
    </row>
    <row r="18" ht="22.5" customHeight="1" spans="1:13">
      <c r="A18" s="6"/>
      <c r="B18" s="6">
        <v>14</v>
      </c>
      <c r="C18" s="6" t="s">
        <v>40</v>
      </c>
      <c r="D18" s="7" t="s">
        <v>41</v>
      </c>
      <c r="E18" s="6">
        <v>100</v>
      </c>
      <c r="F18" s="8"/>
      <c r="G18" s="9"/>
      <c r="H18" s="6">
        <v>80</v>
      </c>
      <c r="I18" s="11">
        <f t="shared" si="5"/>
        <v>6.66666666666667</v>
      </c>
      <c r="J18" s="9">
        <f t="shared" si="0"/>
        <v>0</v>
      </c>
      <c r="K18" s="9">
        <f t="shared" si="1"/>
        <v>0</v>
      </c>
      <c r="L18" s="9">
        <f t="shared" si="2"/>
        <v>0</v>
      </c>
      <c r="M18" s="9">
        <f t="shared" si="3"/>
        <v>0</v>
      </c>
    </row>
    <row r="19" ht="22.5" customHeight="1" spans="1:13">
      <c r="A19" s="6"/>
      <c r="B19" s="6">
        <v>15</v>
      </c>
      <c r="C19" s="6" t="s">
        <v>42</v>
      </c>
      <c r="D19" s="6"/>
      <c r="E19" s="6">
        <v>400</v>
      </c>
      <c r="F19" s="8"/>
      <c r="G19" s="9"/>
      <c r="H19" s="6">
        <v>1080</v>
      </c>
      <c r="I19" s="11">
        <f t="shared" si="5"/>
        <v>90</v>
      </c>
      <c r="J19" s="9">
        <f t="shared" si="0"/>
        <v>0</v>
      </c>
      <c r="K19" s="9">
        <f t="shared" si="1"/>
        <v>0</v>
      </c>
      <c r="L19" s="9">
        <f t="shared" si="2"/>
        <v>0</v>
      </c>
      <c r="M19" s="9">
        <f t="shared" si="3"/>
        <v>0</v>
      </c>
    </row>
    <row r="20" ht="28" customHeight="1" spans="1:13">
      <c r="A20" s="6"/>
      <c r="B20" s="6">
        <v>16</v>
      </c>
      <c r="C20" s="6" t="s">
        <v>43</v>
      </c>
      <c r="D20" s="7" t="s">
        <v>31</v>
      </c>
      <c r="E20" s="6">
        <v>480</v>
      </c>
      <c r="F20" s="8"/>
      <c r="G20" s="9"/>
      <c r="H20" s="6">
        <v>200</v>
      </c>
      <c r="I20" s="11">
        <f t="shared" si="5"/>
        <v>16.6666666666667</v>
      </c>
      <c r="J20" s="9">
        <f t="shared" si="0"/>
        <v>0</v>
      </c>
      <c r="K20" s="9">
        <f t="shared" si="1"/>
        <v>0</v>
      </c>
      <c r="L20" s="9">
        <f t="shared" si="2"/>
        <v>0</v>
      </c>
      <c r="M20" s="9">
        <f t="shared" si="3"/>
        <v>0</v>
      </c>
    </row>
    <row r="21" ht="28" customHeight="1" spans="1:13">
      <c r="A21" s="6"/>
      <c r="B21" s="6">
        <v>17</v>
      </c>
      <c r="C21" s="6" t="s">
        <v>44</v>
      </c>
      <c r="D21" s="6"/>
      <c r="E21" s="6">
        <v>480</v>
      </c>
      <c r="F21" s="8"/>
      <c r="G21" s="9"/>
      <c r="H21" s="6">
        <v>1200</v>
      </c>
      <c r="I21" s="11">
        <f t="shared" si="5"/>
        <v>100</v>
      </c>
      <c r="J21" s="9">
        <f t="shared" si="0"/>
        <v>0</v>
      </c>
      <c r="K21" s="9">
        <f t="shared" si="1"/>
        <v>0</v>
      </c>
      <c r="L21" s="9">
        <f t="shared" si="2"/>
        <v>0</v>
      </c>
      <c r="M21" s="9">
        <f t="shared" si="3"/>
        <v>0</v>
      </c>
    </row>
    <row r="22" ht="28" customHeight="1" spans="1:13">
      <c r="A22" s="6"/>
      <c r="B22" s="6">
        <v>18</v>
      </c>
      <c r="C22" s="6" t="s">
        <v>45</v>
      </c>
      <c r="D22" s="6"/>
      <c r="E22" s="6">
        <v>480</v>
      </c>
      <c r="F22" s="8"/>
      <c r="G22" s="9"/>
      <c r="H22" s="6">
        <v>200</v>
      </c>
      <c r="I22" s="11">
        <f t="shared" si="5"/>
        <v>16.6666666666667</v>
      </c>
      <c r="J22" s="9">
        <f t="shared" si="0"/>
        <v>0</v>
      </c>
      <c r="K22" s="9">
        <f t="shared" si="1"/>
        <v>0</v>
      </c>
      <c r="L22" s="9">
        <f t="shared" si="2"/>
        <v>0</v>
      </c>
      <c r="M22" s="9">
        <f t="shared" si="3"/>
        <v>0</v>
      </c>
    </row>
    <row r="23" ht="72" customHeight="1" spans="1:13">
      <c r="A23" s="6"/>
      <c r="B23" s="6">
        <v>19</v>
      </c>
      <c r="C23" s="6" t="s">
        <v>46</v>
      </c>
      <c r="D23" s="7" t="s">
        <v>29</v>
      </c>
      <c r="E23" s="6">
        <v>480</v>
      </c>
      <c r="F23" s="8"/>
      <c r="G23" s="9"/>
      <c r="H23" s="6">
        <v>40</v>
      </c>
      <c r="I23" s="11">
        <f t="shared" si="5"/>
        <v>3.33333333333333</v>
      </c>
      <c r="J23" s="9">
        <f t="shared" si="0"/>
        <v>0</v>
      </c>
      <c r="K23" s="9">
        <f t="shared" si="1"/>
        <v>0</v>
      </c>
      <c r="L23" s="9">
        <f t="shared" si="2"/>
        <v>0</v>
      </c>
      <c r="M23" s="9">
        <f t="shared" si="3"/>
        <v>0</v>
      </c>
    </row>
    <row r="24" ht="72" customHeight="1" spans="1:13">
      <c r="A24" s="6"/>
      <c r="B24" s="6">
        <v>20</v>
      </c>
      <c r="C24" s="6" t="s">
        <v>47</v>
      </c>
      <c r="D24" s="7" t="s">
        <v>27</v>
      </c>
      <c r="E24" s="6">
        <v>480</v>
      </c>
      <c r="F24" s="8"/>
      <c r="G24" s="9"/>
      <c r="H24" s="6">
        <v>30</v>
      </c>
      <c r="I24" s="11">
        <f t="shared" si="5"/>
        <v>2.5</v>
      </c>
      <c r="J24" s="9">
        <f t="shared" si="0"/>
        <v>0</v>
      </c>
      <c r="K24" s="9">
        <f t="shared" si="1"/>
        <v>0</v>
      </c>
      <c r="L24" s="9">
        <f t="shared" si="2"/>
        <v>0</v>
      </c>
      <c r="M24" s="9">
        <f t="shared" si="3"/>
        <v>0</v>
      </c>
    </row>
    <row r="25" ht="105" customHeight="1" spans="1:13">
      <c r="A25" s="6"/>
      <c r="B25" s="6">
        <v>21</v>
      </c>
      <c r="C25" s="6" t="s">
        <v>48</v>
      </c>
      <c r="D25" s="7" t="s">
        <v>49</v>
      </c>
      <c r="E25" s="6">
        <v>720</v>
      </c>
      <c r="F25" s="8"/>
      <c r="G25" s="9"/>
      <c r="H25" s="6">
        <v>28800</v>
      </c>
      <c r="I25" s="11">
        <f t="shared" si="5"/>
        <v>2400</v>
      </c>
      <c r="J25" s="9">
        <f t="shared" si="0"/>
        <v>0</v>
      </c>
      <c r="K25" s="9">
        <f t="shared" si="1"/>
        <v>0</v>
      </c>
      <c r="L25" s="9">
        <f t="shared" si="2"/>
        <v>0</v>
      </c>
      <c r="M25" s="9">
        <f t="shared" si="3"/>
        <v>0</v>
      </c>
    </row>
    <row r="26" ht="28" customHeight="1" spans="1:13">
      <c r="A26" s="6" t="s">
        <v>50</v>
      </c>
      <c r="B26" s="6">
        <v>22</v>
      </c>
      <c r="C26" s="6" t="s">
        <v>51</v>
      </c>
      <c r="D26" s="7" t="s">
        <v>31</v>
      </c>
      <c r="E26" s="6">
        <v>152508</v>
      </c>
      <c r="F26" s="9"/>
      <c r="G26" s="9"/>
      <c r="H26" s="6">
        <v>42552</v>
      </c>
      <c r="I26" s="11">
        <f t="shared" si="5"/>
        <v>3546</v>
      </c>
      <c r="J26" s="9">
        <f t="shared" si="0"/>
        <v>0</v>
      </c>
      <c r="K26" s="9">
        <f t="shared" si="1"/>
        <v>0</v>
      </c>
      <c r="L26" s="9">
        <f t="shared" si="2"/>
        <v>0</v>
      </c>
      <c r="M26" s="9">
        <f t="shared" si="3"/>
        <v>0</v>
      </c>
    </row>
    <row r="27" ht="28" customHeight="1" spans="1:13">
      <c r="A27" s="6"/>
      <c r="B27" s="6">
        <v>23</v>
      </c>
      <c r="C27" s="6" t="s">
        <v>52</v>
      </c>
      <c r="D27" s="6"/>
      <c r="E27" s="6"/>
      <c r="F27" s="9"/>
      <c r="G27" s="9"/>
      <c r="H27" s="6">
        <v>42552</v>
      </c>
      <c r="I27" s="11">
        <f t="shared" si="5"/>
        <v>3546</v>
      </c>
      <c r="J27" s="9"/>
      <c r="K27" s="9"/>
      <c r="L27" s="9">
        <f t="shared" si="2"/>
        <v>0</v>
      </c>
      <c r="M27" s="9">
        <f t="shared" si="3"/>
        <v>0</v>
      </c>
    </row>
    <row r="28" ht="28" customHeight="1" spans="1:13">
      <c r="A28" s="6"/>
      <c r="B28" s="6">
        <v>24</v>
      </c>
      <c r="C28" s="6" t="s">
        <v>53</v>
      </c>
      <c r="D28" s="6"/>
      <c r="E28" s="6"/>
      <c r="F28" s="9"/>
      <c r="G28" s="9"/>
      <c r="H28" s="6">
        <v>50412</v>
      </c>
      <c r="I28" s="11">
        <f t="shared" si="5"/>
        <v>4201</v>
      </c>
      <c r="J28" s="9"/>
      <c r="K28" s="9"/>
      <c r="L28" s="9">
        <f t="shared" si="2"/>
        <v>0</v>
      </c>
      <c r="M28" s="9">
        <f t="shared" si="3"/>
        <v>0</v>
      </c>
    </row>
    <row r="29" ht="72" customHeight="1" spans="1:13">
      <c r="A29" s="6"/>
      <c r="B29" s="6">
        <v>25</v>
      </c>
      <c r="C29" s="6" t="s">
        <v>54</v>
      </c>
      <c r="D29" s="7" t="s">
        <v>29</v>
      </c>
      <c r="E29" s="6"/>
      <c r="F29" s="9"/>
      <c r="G29" s="9"/>
      <c r="H29" s="6">
        <v>720</v>
      </c>
      <c r="I29" s="11">
        <f t="shared" si="5"/>
        <v>60</v>
      </c>
      <c r="J29" s="9"/>
      <c r="K29" s="9"/>
      <c r="L29" s="9">
        <f t="shared" si="2"/>
        <v>0</v>
      </c>
      <c r="M29" s="9">
        <f t="shared" si="3"/>
        <v>0</v>
      </c>
    </row>
    <row r="30" ht="72" customHeight="1" spans="1:13">
      <c r="A30" s="6"/>
      <c r="B30" s="6">
        <v>26</v>
      </c>
      <c r="C30" s="6" t="s">
        <v>55</v>
      </c>
      <c r="D30" s="7" t="s">
        <v>27</v>
      </c>
      <c r="E30" s="6"/>
      <c r="F30" s="9"/>
      <c r="G30" s="9"/>
      <c r="H30" s="6">
        <v>628</v>
      </c>
      <c r="I30" s="11">
        <f t="shared" si="5"/>
        <v>52.3333333333333</v>
      </c>
      <c r="J30" s="9"/>
      <c r="K30" s="9"/>
      <c r="L30" s="9">
        <f t="shared" si="2"/>
        <v>0</v>
      </c>
      <c r="M30" s="9">
        <f t="shared" si="3"/>
        <v>0</v>
      </c>
    </row>
    <row r="31" ht="39" customHeight="1" spans="1:13">
      <c r="A31" s="6"/>
      <c r="B31" s="6">
        <v>27</v>
      </c>
      <c r="C31" s="6" t="s">
        <v>56</v>
      </c>
      <c r="D31" s="7" t="s">
        <v>57</v>
      </c>
      <c r="E31" s="6"/>
      <c r="F31" s="9"/>
      <c r="G31" s="9"/>
      <c r="H31" s="6">
        <v>123000</v>
      </c>
      <c r="I31" s="11">
        <f t="shared" si="5"/>
        <v>10250</v>
      </c>
      <c r="J31" s="9"/>
      <c r="K31" s="9"/>
      <c r="L31" s="9">
        <f t="shared" si="2"/>
        <v>0</v>
      </c>
      <c r="M31" s="9">
        <f t="shared" si="3"/>
        <v>0</v>
      </c>
    </row>
    <row r="32" ht="39" customHeight="1" spans="1:13">
      <c r="A32" s="6"/>
      <c r="B32" s="6">
        <v>28</v>
      </c>
      <c r="C32" s="6" t="s">
        <v>58</v>
      </c>
      <c r="D32" s="6"/>
      <c r="E32" s="6"/>
      <c r="F32" s="9"/>
      <c r="G32" s="9"/>
      <c r="H32" s="6">
        <v>123000</v>
      </c>
      <c r="I32" s="11">
        <f t="shared" si="5"/>
        <v>10250</v>
      </c>
      <c r="J32" s="9"/>
      <c r="K32" s="9"/>
      <c r="L32" s="9">
        <f t="shared" si="2"/>
        <v>0</v>
      </c>
      <c r="M32" s="9">
        <f t="shared" si="3"/>
        <v>0</v>
      </c>
    </row>
    <row r="33" ht="28" customHeight="1" spans="1:13">
      <c r="A33" s="6" t="s">
        <v>59</v>
      </c>
      <c r="B33" s="6">
        <v>29</v>
      </c>
      <c r="C33" s="6" t="s">
        <v>60</v>
      </c>
      <c r="D33" s="7" t="s">
        <v>61</v>
      </c>
      <c r="E33" s="6" t="s">
        <v>25</v>
      </c>
      <c r="F33" s="8"/>
      <c r="G33" s="9"/>
      <c r="H33" s="6">
        <v>82332</v>
      </c>
      <c r="I33" s="11">
        <f t="shared" si="5"/>
        <v>6861</v>
      </c>
      <c r="J33" s="9">
        <f>F33*H33</f>
        <v>0</v>
      </c>
      <c r="K33" s="9">
        <f>J33/12</f>
        <v>0</v>
      </c>
      <c r="L33" s="9">
        <f t="shared" si="2"/>
        <v>0</v>
      </c>
      <c r="M33" s="9">
        <f t="shared" si="3"/>
        <v>0</v>
      </c>
    </row>
    <row r="34" ht="28" customHeight="1" spans="1:13">
      <c r="A34" s="6"/>
      <c r="B34" s="6">
        <v>30</v>
      </c>
      <c r="C34" s="6" t="s">
        <v>62</v>
      </c>
      <c r="D34" s="6"/>
      <c r="E34" s="6" t="s">
        <v>25</v>
      </c>
      <c r="F34" s="8"/>
      <c r="G34" s="9"/>
      <c r="H34" s="6">
        <v>87720</v>
      </c>
      <c r="I34" s="11">
        <f t="shared" si="5"/>
        <v>7310</v>
      </c>
      <c r="J34" s="9">
        <f t="shared" ref="J34:J45" si="6">F34*H34</f>
        <v>0</v>
      </c>
      <c r="K34" s="9">
        <f t="shared" ref="K34:K45" si="7">J34/12</f>
        <v>0</v>
      </c>
      <c r="L34" s="9">
        <f t="shared" si="2"/>
        <v>0</v>
      </c>
      <c r="M34" s="9">
        <f t="shared" si="3"/>
        <v>0</v>
      </c>
    </row>
    <row r="35" ht="28" customHeight="1" spans="1:13">
      <c r="A35" s="6"/>
      <c r="B35" s="6">
        <v>31</v>
      </c>
      <c r="C35" s="6" t="s">
        <v>63</v>
      </c>
      <c r="D35" s="6"/>
      <c r="E35" s="6" t="s">
        <v>25</v>
      </c>
      <c r="F35" s="8"/>
      <c r="G35" s="9"/>
      <c r="H35" s="6">
        <v>15972</v>
      </c>
      <c r="I35" s="11">
        <f t="shared" si="5"/>
        <v>1331</v>
      </c>
      <c r="J35" s="9">
        <f t="shared" si="6"/>
        <v>0</v>
      </c>
      <c r="K35" s="9">
        <f t="shared" si="7"/>
        <v>0</v>
      </c>
      <c r="L35" s="9">
        <f t="shared" si="2"/>
        <v>0</v>
      </c>
      <c r="M35" s="9">
        <f t="shared" si="3"/>
        <v>0</v>
      </c>
    </row>
    <row r="36" ht="72" customHeight="1" spans="1:13">
      <c r="A36" s="6"/>
      <c r="B36" s="6">
        <v>32</v>
      </c>
      <c r="C36" s="6" t="s">
        <v>64</v>
      </c>
      <c r="D36" s="7" t="s">
        <v>65</v>
      </c>
      <c r="E36" s="6" t="s">
        <v>25</v>
      </c>
      <c r="F36" s="9"/>
      <c r="G36" s="9"/>
      <c r="H36" s="6">
        <v>30004</v>
      </c>
      <c r="I36" s="11">
        <f t="shared" si="5"/>
        <v>2500.33333333333</v>
      </c>
      <c r="J36" s="9">
        <f t="shared" si="6"/>
        <v>0</v>
      </c>
      <c r="K36" s="9">
        <f t="shared" si="7"/>
        <v>0</v>
      </c>
      <c r="L36" s="9">
        <f t="shared" si="2"/>
        <v>0</v>
      </c>
      <c r="M36" s="9">
        <f t="shared" si="3"/>
        <v>0</v>
      </c>
    </row>
    <row r="37" ht="72" customHeight="1" spans="1:13">
      <c r="A37" s="6"/>
      <c r="B37" s="6">
        <v>33</v>
      </c>
      <c r="C37" s="6" t="s">
        <v>66</v>
      </c>
      <c r="D37" s="7" t="s">
        <v>67</v>
      </c>
      <c r="E37" s="6" t="s">
        <v>25</v>
      </c>
      <c r="F37" s="9"/>
      <c r="G37" s="9"/>
      <c r="H37" s="6">
        <v>15600</v>
      </c>
      <c r="I37" s="11">
        <f t="shared" si="5"/>
        <v>1300</v>
      </c>
      <c r="J37" s="9">
        <f t="shared" si="6"/>
        <v>0</v>
      </c>
      <c r="K37" s="9">
        <f t="shared" si="7"/>
        <v>0</v>
      </c>
      <c r="L37" s="9">
        <f t="shared" si="2"/>
        <v>0</v>
      </c>
      <c r="M37" s="9">
        <f t="shared" si="3"/>
        <v>0</v>
      </c>
    </row>
    <row r="38" ht="22.5" customHeight="1" spans="1:13">
      <c r="A38" s="6"/>
      <c r="B38" s="6">
        <v>34</v>
      </c>
      <c r="C38" s="6" t="s">
        <v>68</v>
      </c>
      <c r="D38" s="7" t="s">
        <v>69</v>
      </c>
      <c r="E38" s="6" t="s">
        <v>25</v>
      </c>
      <c r="F38" s="9"/>
      <c r="G38" s="9"/>
      <c r="H38" s="6">
        <v>2400</v>
      </c>
      <c r="I38" s="11">
        <f t="shared" si="5"/>
        <v>200</v>
      </c>
      <c r="J38" s="9">
        <f t="shared" si="6"/>
        <v>0</v>
      </c>
      <c r="K38" s="9">
        <f t="shared" si="7"/>
        <v>0</v>
      </c>
      <c r="L38" s="9">
        <f t="shared" si="2"/>
        <v>0</v>
      </c>
      <c r="M38" s="9">
        <f t="shared" si="3"/>
        <v>0</v>
      </c>
    </row>
    <row r="39" ht="22.5" customHeight="1" spans="1:13">
      <c r="A39" s="6"/>
      <c r="B39" s="6">
        <v>35</v>
      </c>
      <c r="C39" s="6" t="s">
        <v>70</v>
      </c>
      <c r="D39" s="6"/>
      <c r="E39" s="6" t="s">
        <v>25</v>
      </c>
      <c r="F39" s="9"/>
      <c r="G39" s="9"/>
      <c r="H39" s="6">
        <v>1200</v>
      </c>
      <c r="I39" s="11">
        <f t="shared" si="5"/>
        <v>100</v>
      </c>
      <c r="J39" s="9">
        <f t="shared" si="6"/>
        <v>0</v>
      </c>
      <c r="K39" s="9">
        <f t="shared" si="7"/>
        <v>0</v>
      </c>
      <c r="L39" s="9">
        <f t="shared" si="2"/>
        <v>0</v>
      </c>
      <c r="M39" s="9">
        <f t="shared" si="3"/>
        <v>0</v>
      </c>
    </row>
    <row r="40" ht="28" customHeight="1" spans="1:13">
      <c r="A40" s="6"/>
      <c r="B40" s="6">
        <v>36</v>
      </c>
      <c r="C40" s="6" t="s">
        <v>71</v>
      </c>
      <c r="D40" s="7" t="s">
        <v>57</v>
      </c>
      <c r="E40" s="6" t="s">
        <v>25</v>
      </c>
      <c r="F40" s="8"/>
      <c r="G40" s="9"/>
      <c r="H40" s="6">
        <v>4044</v>
      </c>
      <c r="I40" s="11">
        <f t="shared" si="5"/>
        <v>337</v>
      </c>
      <c r="J40" s="9">
        <f t="shared" si="6"/>
        <v>0</v>
      </c>
      <c r="K40" s="9">
        <f t="shared" si="7"/>
        <v>0</v>
      </c>
      <c r="L40" s="9">
        <f t="shared" si="2"/>
        <v>0</v>
      </c>
      <c r="M40" s="9">
        <f t="shared" si="3"/>
        <v>0</v>
      </c>
    </row>
    <row r="41" ht="28" customHeight="1" spans="1:13">
      <c r="A41" s="6"/>
      <c r="B41" s="6">
        <v>37</v>
      </c>
      <c r="C41" s="6" t="s">
        <v>72</v>
      </c>
      <c r="D41" s="6"/>
      <c r="E41" s="6" t="s">
        <v>25</v>
      </c>
      <c r="F41" s="8"/>
      <c r="G41" s="9"/>
      <c r="H41" s="6">
        <v>2880</v>
      </c>
      <c r="I41" s="11">
        <f t="shared" si="5"/>
        <v>240</v>
      </c>
      <c r="J41" s="9">
        <f t="shared" si="6"/>
        <v>0</v>
      </c>
      <c r="K41" s="9">
        <f t="shared" si="7"/>
        <v>0</v>
      </c>
      <c r="L41" s="9">
        <f t="shared" si="2"/>
        <v>0</v>
      </c>
      <c r="M41" s="9">
        <f t="shared" si="3"/>
        <v>0</v>
      </c>
    </row>
    <row r="42" ht="28" customHeight="1" spans="1:13">
      <c r="A42" s="6"/>
      <c r="B42" s="6">
        <v>38</v>
      </c>
      <c r="C42" s="6" t="s">
        <v>73</v>
      </c>
      <c r="D42" s="6"/>
      <c r="E42" s="6" t="s">
        <v>25</v>
      </c>
      <c r="F42" s="8"/>
      <c r="G42" s="9"/>
      <c r="H42" s="6">
        <v>14640</v>
      </c>
      <c r="I42" s="11">
        <f t="shared" si="5"/>
        <v>1220</v>
      </c>
      <c r="J42" s="9">
        <f t="shared" si="6"/>
        <v>0</v>
      </c>
      <c r="K42" s="9">
        <f t="shared" si="7"/>
        <v>0</v>
      </c>
      <c r="L42" s="9">
        <f t="shared" si="2"/>
        <v>0</v>
      </c>
      <c r="M42" s="9">
        <f t="shared" si="3"/>
        <v>0</v>
      </c>
    </row>
    <row r="43" ht="72" customHeight="1" spans="1:13">
      <c r="A43" s="6"/>
      <c r="B43" s="6">
        <v>39</v>
      </c>
      <c r="C43" s="6" t="s">
        <v>74</v>
      </c>
      <c r="D43" s="7" t="s">
        <v>67</v>
      </c>
      <c r="E43" s="6" t="s">
        <v>25</v>
      </c>
      <c r="F43" s="8"/>
      <c r="G43" s="9"/>
      <c r="H43" s="6">
        <v>3600</v>
      </c>
      <c r="I43" s="11">
        <f t="shared" si="5"/>
        <v>300</v>
      </c>
      <c r="J43" s="9">
        <f t="shared" si="6"/>
        <v>0</v>
      </c>
      <c r="K43" s="9">
        <f t="shared" si="7"/>
        <v>0</v>
      </c>
      <c r="L43" s="9">
        <f t="shared" si="2"/>
        <v>0</v>
      </c>
      <c r="M43" s="9">
        <f t="shared" si="3"/>
        <v>0</v>
      </c>
    </row>
    <row r="44" ht="72" customHeight="1" spans="1:13">
      <c r="A44" s="6"/>
      <c r="B44" s="6">
        <v>40</v>
      </c>
      <c r="C44" s="6" t="s">
        <v>75</v>
      </c>
      <c r="D44" s="7" t="s">
        <v>76</v>
      </c>
      <c r="E44" s="6" t="s">
        <v>25</v>
      </c>
      <c r="F44" s="8"/>
      <c r="G44" s="9"/>
      <c r="H44" s="6">
        <v>4200</v>
      </c>
      <c r="I44" s="11">
        <f t="shared" si="5"/>
        <v>350</v>
      </c>
      <c r="J44" s="9">
        <f t="shared" si="6"/>
        <v>0</v>
      </c>
      <c r="K44" s="9">
        <f t="shared" si="7"/>
        <v>0</v>
      </c>
      <c r="L44" s="9">
        <f t="shared" si="2"/>
        <v>0</v>
      </c>
      <c r="M44" s="9">
        <f t="shared" si="3"/>
        <v>0</v>
      </c>
    </row>
    <row r="45" ht="72" customHeight="1" spans="1:13">
      <c r="A45" s="6"/>
      <c r="B45" s="6">
        <v>41</v>
      </c>
      <c r="C45" s="6" t="s">
        <v>77</v>
      </c>
      <c r="D45" s="7" t="s">
        <v>31</v>
      </c>
      <c r="E45" s="6" t="s">
        <v>25</v>
      </c>
      <c r="F45" s="8"/>
      <c r="G45" s="9"/>
      <c r="H45" s="6">
        <v>4800</v>
      </c>
      <c r="I45" s="11">
        <f t="shared" si="5"/>
        <v>400</v>
      </c>
      <c r="J45" s="9">
        <f t="shared" si="6"/>
        <v>0</v>
      </c>
      <c r="K45" s="9">
        <f t="shared" si="7"/>
        <v>0</v>
      </c>
      <c r="L45" s="9">
        <f t="shared" si="2"/>
        <v>0</v>
      </c>
      <c r="M45" s="9">
        <f t="shared" si="3"/>
        <v>0</v>
      </c>
    </row>
    <row r="46" ht="22.5" customHeight="1" spans="1:13">
      <c r="A46" s="10" t="s">
        <v>78</v>
      </c>
      <c r="B46" s="10"/>
      <c r="C46" s="10"/>
      <c r="D46" s="10"/>
      <c r="E46" s="10"/>
      <c r="F46" s="10"/>
      <c r="G46" s="10"/>
      <c r="H46" s="10"/>
      <c r="I46" s="10"/>
      <c r="J46" s="12">
        <f>SUM(K5:K45)</f>
        <v>0</v>
      </c>
      <c r="K46" s="12"/>
      <c r="L46" s="12"/>
      <c r="M46" s="12"/>
    </row>
    <row r="47" ht="22.5" customHeight="1" spans="1:13">
      <c r="A47" s="10" t="s">
        <v>79</v>
      </c>
      <c r="B47" s="10"/>
      <c r="C47" s="10"/>
      <c r="D47" s="10"/>
      <c r="E47" s="10"/>
      <c r="F47" s="10"/>
      <c r="G47" s="10"/>
      <c r="H47" s="10"/>
      <c r="I47" s="10"/>
      <c r="J47" s="12">
        <f>SUM(M5:M45)</f>
        <v>0</v>
      </c>
      <c r="K47" s="12"/>
      <c r="L47" s="12"/>
      <c r="M47" s="12"/>
    </row>
    <row r="48" ht="22.5" customHeight="1" spans="1:13">
      <c r="A48" s="10" t="s">
        <v>80</v>
      </c>
      <c r="B48" s="10"/>
      <c r="C48" s="10"/>
      <c r="D48" s="10"/>
      <c r="E48" s="10"/>
      <c r="F48" s="10"/>
      <c r="G48" s="10"/>
      <c r="H48" s="10"/>
      <c r="I48" s="10"/>
      <c r="J48" s="12">
        <f>SUM(J5:J45)</f>
        <v>0</v>
      </c>
      <c r="K48" s="12"/>
      <c r="L48" s="12"/>
      <c r="M48" s="12"/>
    </row>
    <row r="49" ht="22.5" customHeight="1" spans="1:13">
      <c r="A49" s="10" t="s">
        <v>81</v>
      </c>
      <c r="B49" s="10"/>
      <c r="C49" s="10"/>
      <c r="D49" s="10"/>
      <c r="E49" s="10"/>
      <c r="F49" s="10"/>
      <c r="G49" s="10"/>
      <c r="H49" s="10"/>
      <c r="I49" s="10"/>
      <c r="J49" s="12">
        <f>SUM(L5:L45)</f>
        <v>0</v>
      </c>
      <c r="K49" s="12"/>
      <c r="L49" s="12"/>
      <c r="M49" s="12"/>
    </row>
  </sheetData>
  <mergeCells count="28">
    <mergeCell ref="A1:M1"/>
    <mergeCell ref="A2:M2"/>
    <mergeCell ref="A3:M3"/>
    <mergeCell ref="A46:I46"/>
    <mergeCell ref="J46:M46"/>
    <mergeCell ref="A47:I47"/>
    <mergeCell ref="J47:M47"/>
    <mergeCell ref="A48:I48"/>
    <mergeCell ref="J48:M48"/>
    <mergeCell ref="A49:I49"/>
    <mergeCell ref="J49:M49"/>
    <mergeCell ref="A5:A25"/>
    <mergeCell ref="A26:A32"/>
    <mergeCell ref="A33:A45"/>
    <mergeCell ref="D5:D7"/>
    <mergeCell ref="D12:D14"/>
    <mergeCell ref="D18:D19"/>
    <mergeCell ref="D20:D22"/>
    <mergeCell ref="D26:D28"/>
    <mergeCell ref="D31:D32"/>
    <mergeCell ref="D33:D35"/>
    <mergeCell ref="D38:D39"/>
    <mergeCell ref="D40:D42"/>
    <mergeCell ref="E26:E32"/>
    <mergeCell ref="F26:F32"/>
    <mergeCell ref="G5:G45"/>
    <mergeCell ref="J26:J32"/>
    <mergeCell ref="K26:K32"/>
  </mergeCells>
  <pageMargins left="0.7" right="0.7" top="0.75" bottom="0.75" header="0.3" footer="0.3"/>
  <pageSetup paperSize="9" scale="29" orientation="portrait"/>
  <headerFooter/>
  <ignoredErrors>
    <ignoredError sqref="J5:J45 L5:L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</cp:lastModifiedBy>
  <dcterms:created xsi:type="dcterms:W3CDTF">2025-05-12T12:22:00Z</dcterms:created>
  <dcterms:modified xsi:type="dcterms:W3CDTF">2025-05-13T07:57:50Z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BEAD50780C7C457BBC8753FFE3EF07A8_13</vt:lpwstr>
  </property>
  <property fmtid="{D5CDD505-2E9C-101B-9397-08002B2CF9AE}" pid="3" name="KSOProductBuildVer">
    <vt:lpwstr>2052-12.1.0.20784</vt:lpwstr>
  </property>
</Properties>
</file>